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25"/>
  </bookViews>
  <sheets>
    <sheet name="มิ.ย. 59 ni มีค่าเสื่อม" sheetId="1" r:id="rId1"/>
  </sheets>
  <definedNames>
    <definedName name="OLE_LINK1" localSheetId="0">'มิ.ย. 59 ni มีค่าเสื่อม'!#REF!</definedName>
  </definedNames>
  <calcPr calcId="124519"/>
</workbook>
</file>

<file path=xl/calcChain.xml><?xml version="1.0" encoding="utf-8"?>
<calcChain xmlns="http://schemas.openxmlformats.org/spreadsheetml/2006/main">
  <c r="F20" i="1"/>
  <c r="F19"/>
  <c r="F18"/>
  <c r="F17"/>
  <c r="F11"/>
  <c r="J20" l="1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J10"/>
  <c r="J9"/>
  <c r="J8"/>
  <c r="J7"/>
  <c r="J6"/>
  <c r="J5"/>
</calcChain>
</file>

<file path=xl/sharedStrings.xml><?xml version="1.0" encoding="utf-8"?>
<sst xmlns="http://schemas.openxmlformats.org/spreadsheetml/2006/main" count="76" uniqueCount="56">
  <si>
    <t>Org</t>
  </si>
  <si>
    <t>ประเภทความเสี่ยง Liquid Index (ดัชนีวัดสภาพคล่องทางการเงิน)</t>
  </si>
  <si>
    <t>ประเภทความเสี่ยง status Index  (ดัชนีวัดสถานะทางการเงิน)</t>
  </si>
  <si>
    <t>ประเภทความเสี่ยง Survive Index  (ดัชนีวัดความอยู่รอด)</t>
  </si>
  <si>
    <t>Risk Scoring เดือน ก.พ. 59</t>
  </si>
  <si>
    <t>CR
มากกว่า(1.50)</t>
  </si>
  <si>
    <t>QR
มากกว่า(1.00)</t>
  </si>
  <si>
    <t>Cash
มากกว่า(0.80)</t>
  </si>
  <si>
    <t>น้ำหนักคะแนน</t>
  </si>
  <si>
    <t>NWC
ทุนสำรอง (-)</t>
  </si>
  <si>
    <t>NI กำไร(ขาดทุน) รวมค่าเสื่อม
(-)</t>
  </si>
  <si>
    <t xml:space="preserve">ANI กำไร(ขาดทุน) หาร จำนวนเดือน </t>
  </si>
  <si>
    <t xml:space="preserve">       Nwc/ANI          &lt;3เดือน Risk=2    &lt;6เดือน Risk=1   มากกว่า6 เดือน=0</t>
  </si>
  <si>
    <t>Risk Scoring เดือน กพ 60</t>
  </si>
  <si>
    <t>อุทัย,รพช.</t>
  </si>
  <si>
    <t>รพท.</t>
  </si>
  <si>
    <t>บางปะหัน,รพช.</t>
  </si>
  <si>
    <t>ลาดบัวหลวง</t>
  </si>
  <si>
    <t>สมเด็จฯ,รพช.</t>
  </si>
  <si>
    <t>บางบาล,รพช.</t>
  </si>
  <si>
    <t>ภาชี,รพช</t>
  </si>
  <si>
    <t>บางซ้าย,รพช.</t>
  </si>
  <si>
    <t>ท่าเรือ,รพช.</t>
  </si>
  <si>
    <t>บางไทร,รพช.</t>
  </si>
  <si>
    <t>ผักไห่,รพช.</t>
  </si>
  <si>
    <t>วังน้อย,รพช.</t>
  </si>
  <si>
    <t>บ้านแพรก,รพช.</t>
  </si>
  <si>
    <t>มหาราช,รพช.</t>
  </si>
  <si>
    <t>รพศ.</t>
  </si>
  <si>
    <t>บางปะอิน,รพช.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</si>
  <si>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</si>
  <si>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</si>
  <si>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</si>
  <si>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</si>
  <si>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</si>
  <si>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</si>
  <si>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</si>
  <si>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Cash = Cash ration = เงินสด / หนี้สินหมุนเวียน = &gt;0.8</t>
  </si>
  <si>
    <t xml:space="preserve">เงินสดที่ปลอดภาระ         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</si>
  <si>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</si>
  <si>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</si>
  <si>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</si>
  <si>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</si>
  <si>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</si>
  <si>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</si>
  <si>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</si>
  <si>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</si>
  <si>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</si>
  <si>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</si>
  <si>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</si>
  <si>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</si>
  <si>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</si>
  <si>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ผลการประเมินภาวะวิกฤติ มิถุนายน ปีงบประมาณ 2559</t>
  </si>
  <si>
    <t>Risk Scoring มิ.ย.59</t>
  </si>
  <si>
    <t>1</t>
  </si>
  <si>
    <t>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</si>
</sst>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22"/>
      <color rgb="FF000000"/>
      <name val="TH SarabunPSK"/>
      <family val="2"/>
    </font>
    <font>
      <b/>
      <sz val="12"/>
      <color rgb="FF000000"/>
      <name val="Tahoma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b/>
      <sz val="18"/>
      <name val="Tahoma"/>
      <family val="2"/>
      <scheme val="minor"/>
    </font>
    <font>
      <b/>
      <sz val="18"/>
      <color theme="1"/>
      <name val="Tahoma"/>
      <family val="2"/>
      <scheme val="minor"/>
    </font>
    <font>
      <b/>
      <sz val="22"/>
      <color theme="1"/>
      <name val="TH SarabunPSK"/>
      <family val="2"/>
    </font>
    <font>
      <b/>
      <sz val="25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b/>
      <sz val="25"/>
      <color theme="1"/>
      <name val="Tahoma"/>
      <family val="2"/>
      <scheme val="minor"/>
    </font>
    <font>
      <b/>
      <sz val="14"/>
      <color rgb="FF000000"/>
      <name val="Tahoma"/>
      <family val="2"/>
      <scheme val="minor"/>
    </font>
    <font>
      <b/>
      <sz val="14"/>
      <color indexed="8"/>
      <name val="Tahoma"/>
      <family val="2"/>
      <scheme val="minor"/>
    </font>
    <font>
      <sz val="14"/>
      <color rgb="FF000000"/>
      <name val="Tahoma"/>
      <family val="2"/>
      <scheme val="minor"/>
    </font>
    <font>
      <b/>
      <i/>
      <sz val="14"/>
      <color indexed="8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8"/>
      <color rgb="FF000000"/>
      <name val="TH SarabunPSK"/>
      <family val="2"/>
    </font>
    <font>
      <b/>
      <sz val="20"/>
      <color rgb="FFFF0000"/>
      <name val="TH SarabunPSK"/>
      <family val="2"/>
    </font>
    <font>
      <b/>
      <sz val="14"/>
      <color rgb="FFFF0000"/>
      <name val="Tahoma"/>
      <family val="2"/>
      <scheme val="minor"/>
    </font>
    <font>
      <b/>
      <sz val="14"/>
      <name val="Tahoma"/>
      <family val="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/>
  </cellStyleXfs>
  <cellXfs count="88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3" fillId="7" borderId="2" xfId="0" applyFont="1" applyFill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center" vertical="center" wrapText="1" readingOrder="1"/>
    </xf>
    <xf numFmtId="4" fontId="7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center" wrapText="1" readingOrder="1"/>
    </xf>
    <xf numFmtId="3" fontId="10" fillId="1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wrapText="1" readingOrder="1"/>
    </xf>
    <xf numFmtId="0" fontId="11" fillId="11" borderId="2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 wrapText="1" readingOrder="1"/>
    </xf>
    <xf numFmtId="0" fontId="11" fillId="14" borderId="2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wrapText="1" readingOrder="1"/>
    </xf>
    <xf numFmtId="0" fontId="14" fillId="0" borderId="0" xfId="0" applyFont="1"/>
    <xf numFmtId="0" fontId="12" fillId="0" borderId="0" xfId="0" applyFont="1"/>
    <xf numFmtId="2" fontId="0" fillId="0" borderId="0" xfId="0" applyNumberFormat="1"/>
    <xf numFmtId="17" fontId="15" fillId="0" borderId="0" xfId="0" applyNumberFormat="1" applyFont="1" applyBorder="1" applyAlignment="1">
      <alignment horizontal="center"/>
    </xf>
    <xf numFmtId="43" fontId="15" fillId="0" borderId="0" xfId="1" applyFont="1" applyFill="1" applyBorder="1"/>
    <xf numFmtId="43" fontId="15" fillId="0" borderId="0" xfId="1" applyFont="1"/>
    <xf numFmtId="43" fontId="16" fillId="0" borderId="0" xfId="1" applyFont="1" applyFill="1" applyBorder="1" applyAlignment="1">
      <alignment horizontal="center" vertical="center"/>
    </xf>
    <xf numFmtId="188" fontId="16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3" fontId="17" fillId="0" borderId="5" xfId="1" applyFont="1" applyFill="1" applyBorder="1" applyAlignment="1"/>
    <xf numFmtId="43" fontId="16" fillId="0" borderId="5" xfId="1" applyFont="1" applyBorder="1" applyAlignment="1">
      <alignment horizontal="center" vertical="center"/>
    </xf>
    <xf numFmtId="43" fontId="17" fillId="0" borderId="5" xfId="1" applyFont="1" applyBorder="1" applyAlignment="1"/>
    <xf numFmtId="0" fontId="15" fillId="0" borderId="0" xfId="0" applyFont="1" applyAlignment="1">
      <alignment horizontal="left" vertical="center"/>
    </xf>
    <xf numFmtId="43" fontId="17" fillId="0" borderId="5" xfId="1" applyFont="1" applyFill="1" applyBorder="1" applyAlignment="1">
      <alignment vertical="center"/>
    </xf>
    <xf numFmtId="43" fontId="17" fillId="0" borderId="6" xfId="1" applyFont="1" applyBorder="1" applyAlignment="1"/>
    <xf numFmtId="43" fontId="16" fillId="0" borderId="6" xfId="1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43" fontId="17" fillId="0" borderId="7" xfId="1" applyFont="1" applyBorder="1" applyAlignment="1">
      <alignment horizontal="left" vertical="center"/>
    </xf>
    <xf numFmtId="43" fontId="17" fillId="0" borderId="8" xfId="1" applyFont="1" applyBorder="1" applyAlignment="1">
      <alignment horizontal="left" vertical="center"/>
    </xf>
    <xf numFmtId="43" fontId="17" fillId="0" borderId="8" xfId="1" applyFont="1" applyBorder="1" applyAlignment="1">
      <alignment vertical="center"/>
    </xf>
    <xf numFmtId="188" fontId="16" fillId="0" borderId="8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88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17" fillId="0" borderId="0" xfId="1" applyFont="1"/>
    <xf numFmtId="43" fontId="19" fillId="0" borderId="0" xfId="1" applyFont="1" applyFill="1"/>
    <xf numFmtId="0" fontId="19" fillId="0" borderId="0" xfId="0" applyFont="1" applyFill="1" applyAlignment="1">
      <alignment horizontal="center"/>
    </xf>
    <xf numFmtId="0" fontId="15" fillId="0" borderId="0" xfId="0" applyFont="1"/>
    <xf numFmtId="188" fontId="15" fillId="0" borderId="0" xfId="1" applyNumberFormat="1" applyFont="1" applyAlignment="1">
      <alignment horizontal="center"/>
    </xf>
    <xf numFmtId="0" fontId="23" fillId="0" borderId="0" xfId="0" applyFont="1"/>
    <xf numFmtId="17" fontId="24" fillId="0" borderId="0" xfId="0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43" fontId="25" fillId="0" borderId="0" xfId="1" applyFont="1" applyFill="1" applyBorder="1" applyAlignment="1">
      <alignment horizontal="center"/>
    </xf>
    <xf numFmtId="43" fontId="24" fillId="0" borderId="0" xfId="1" applyFont="1" applyFill="1" applyBorder="1"/>
    <xf numFmtId="43" fontId="25" fillId="0" borderId="0" xfId="1" applyFont="1" applyFill="1" applyBorder="1"/>
    <xf numFmtId="0" fontId="25" fillId="0" borderId="0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 readingOrder="1"/>
    </xf>
    <xf numFmtId="3" fontId="29" fillId="3" borderId="2" xfId="0" applyNumberFormat="1" applyFont="1" applyFill="1" applyBorder="1" applyAlignment="1" applyProtection="1">
      <alignment horizontal="center" vertical="center" wrapText="1"/>
    </xf>
    <xf numFmtId="3" fontId="29" fillId="4" borderId="2" xfId="0" applyNumberFormat="1" applyFont="1" applyFill="1" applyBorder="1" applyAlignment="1" applyProtection="1">
      <alignment horizontal="center" vertical="center" wrapText="1"/>
    </xf>
    <xf numFmtId="3" fontId="29" fillId="5" borderId="2" xfId="0" applyNumberFormat="1" applyFont="1" applyFill="1" applyBorder="1" applyAlignment="1" applyProtection="1">
      <alignment horizontal="center" vertical="center" wrapText="1"/>
    </xf>
    <xf numFmtId="3" fontId="29" fillId="6" borderId="2" xfId="0" applyNumberFormat="1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 readingOrder="1"/>
    </xf>
    <xf numFmtId="3" fontId="31" fillId="8" borderId="2" xfId="0" applyNumberFormat="1" applyFont="1" applyFill="1" applyBorder="1" applyAlignment="1" applyProtection="1">
      <alignment horizontal="center" vertical="center" wrapText="1"/>
    </xf>
    <xf numFmtId="43" fontId="28" fillId="2" borderId="2" xfId="1" applyFont="1" applyFill="1" applyBorder="1" applyAlignment="1">
      <alignment horizontal="center" vertical="center" wrapText="1" readingOrder="1"/>
    </xf>
    <xf numFmtId="3" fontId="31" fillId="9" borderId="3" xfId="0" applyNumberFormat="1" applyFont="1" applyFill="1" applyBorder="1" applyAlignment="1" applyProtection="1">
      <alignment horizontal="center" vertical="center" wrapText="1"/>
    </xf>
    <xf numFmtId="43" fontId="32" fillId="2" borderId="2" xfId="1" applyFont="1" applyFill="1" applyBorder="1" applyAlignment="1">
      <alignment horizontal="center" vertical="center" wrapText="1"/>
    </xf>
    <xf numFmtId="187" fontId="31" fillId="5" borderId="3" xfId="0" applyNumberFormat="1" applyFont="1" applyFill="1" applyBorder="1" applyAlignment="1" applyProtection="1">
      <alignment horizontal="center" vertical="center" wrapText="1"/>
    </xf>
    <xf numFmtId="3" fontId="31" fillId="9" borderId="4" xfId="0" applyNumberFormat="1" applyFont="1" applyFill="1" applyBorder="1" applyAlignment="1" applyProtection="1">
      <alignment horizontal="center" vertical="center" wrapText="1"/>
    </xf>
    <xf numFmtId="187" fontId="31" fillId="5" borderId="4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Border="1" applyAlignment="1">
      <alignment horizontal="left" wrapText="1" readingOrder="1"/>
    </xf>
    <xf numFmtId="0" fontId="6" fillId="0" borderId="2" xfId="0" applyFont="1" applyBorder="1" applyAlignment="1">
      <alignment horizontal="center"/>
    </xf>
    <xf numFmtId="3" fontId="34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 wrapText="1" readingOrder="1"/>
    </xf>
    <xf numFmtId="4" fontId="32" fillId="0" borderId="2" xfId="0" applyNumberFormat="1" applyFont="1" applyFill="1" applyBorder="1" applyAlignment="1">
      <alignment horizontal="center" wrapText="1" readingOrder="1"/>
    </xf>
    <xf numFmtId="3" fontId="35" fillId="0" borderId="2" xfId="0" applyNumberFormat="1" applyFont="1" applyFill="1" applyBorder="1" applyAlignment="1">
      <alignment horizontal="center" wrapText="1" readingOrder="1"/>
    </xf>
    <xf numFmtId="0" fontId="32" fillId="11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 wrapText="1" readingOrder="1"/>
    </xf>
    <xf numFmtId="4" fontId="32" fillId="0" borderId="2" xfId="0" applyNumberFormat="1" applyFont="1" applyBorder="1" applyAlignment="1">
      <alignment horizontal="center"/>
    </xf>
    <xf numFmtId="3" fontId="32" fillId="0" borderId="2" xfId="0" applyNumberFormat="1" applyFont="1" applyFill="1" applyBorder="1" applyAlignment="1">
      <alignment horizontal="center" wrapText="1" readingOrder="1"/>
    </xf>
    <xf numFmtId="3" fontId="36" fillId="10" borderId="2" xfId="0" applyNumberFormat="1" applyFont="1" applyFill="1" applyBorder="1" applyAlignment="1">
      <alignment horizontal="center"/>
    </xf>
    <xf numFmtId="4" fontId="37" fillId="0" borderId="2" xfId="0" applyNumberFormat="1" applyFont="1" applyFill="1" applyBorder="1" applyAlignment="1">
      <alignment horizontal="center" wrapText="1" readingOrder="1"/>
    </xf>
    <xf numFmtId="0" fontId="37" fillId="0" borderId="2" xfId="0" applyFont="1" applyBorder="1" applyAlignment="1">
      <alignment horizontal="center"/>
    </xf>
    <xf numFmtId="0" fontId="32" fillId="13" borderId="2" xfId="0" applyFont="1" applyFill="1" applyBorder="1" applyAlignment="1">
      <alignment horizontal="center"/>
    </xf>
    <xf numFmtId="3" fontId="38" fillId="0" borderId="2" xfId="0" applyNumberFormat="1" applyFont="1" applyBorder="1" applyAlignment="1">
      <alignment horizontal="center"/>
    </xf>
    <xf numFmtId="0" fontId="32" fillId="14" borderId="2" xfId="0" applyFont="1" applyFill="1" applyBorder="1" applyAlignment="1">
      <alignment horizontal="center"/>
    </xf>
    <xf numFmtId="0" fontId="32" fillId="12" borderId="2" xfId="0" applyFont="1" applyFill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topLeftCell="B19" zoomScale="85" zoomScaleNormal="85" workbookViewId="0">
      <selection activeCell="B42" sqref="B42:D44"/>
    </sheetView>
  </sheetViews>
  <sheetFormatPr defaultRowHeight="14.25"/>
  <cols>
    <col min="1" max="1" width="0" hidden="1" customWidth="1"/>
    <col min="2" max="2" width="23.375" customWidth="1"/>
    <col min="3" max="3" width="11.5" customWidth="1"/>
    <col min="4" max="4" width="8.125" customWidth="1"/>
    <col min="5" max="5" width="8.25" customWidth="1"/>
    <col min="6" max="6" width="11" customWidth="1"/>
    <col min="7" max="7" width="19" customWidth="1"/>
    <col min="8" max="8" width="17.625" customWidth="1"/>
    <col min="9" max="9" width="10.375" customWidth="1"/>
    <col min="10" max="10" width="19.5" customWidth="1"/>
    <col min="11" max="11" width="15.75" customWidth="1"/>
    <col min="12" max="12" width="11.75" customWidth="1"/>
    <col min="13" max="13" width="15.375" customWidth="1"/>
    <col min="14" max="14" width="11.5" hidden="1" customWidth="1"/>
    <col min="15" max="15" width="14.75" hidden="1" customWidth="1"/>
    <col min="16" max="16" width="13.75" hidden="1" customWidth="1"/>
    <col min="17" max="17" width="9" customWidth="1"/>
  </cols>
  <sheetData>
    <row r="1" spans="1:16" ht="41.25" customHeight="1" thickBot="1">
      <c r="B1" s="57" t="s">
        <v>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</row>
    <row r="2" spans="1:16" ht="60.75" customHeight="1" thickBot="1">
      <c r="B2" s="58" t="s">
        <v>0</v>
      </c>
      <c r="C2" s="59" t="s">
        <v>1</v>
      </c>
      <c r="D2" s="59"/>
      <c r="E2" s="59"/>
      <c r="F2" s="59"/>
      <c r="G2" s="60" t="s">
        <v>2</v>
      </c>
      <c r="H2" s="60"/>
      <c r="I2" s="60"/>
      <c r="J2" s="61" t="s">
        <v>3</v>
      </c>
      <c r="K2" s="61"/>
      <c r="L2" s="61"/>
      <c r="M2" s="62" t="s">
        <v>53</v>
      </c>
      <c r="N2" s="2"/>
      <c r="O2" s="3" t="s">
        <v>4</v>
      </c>
    </row>
    <row r="3" spans="1:16" ht="63" customHeight="1" thickBot="1">
      <c r="B3" s="58"/>
      <c r="C3" s="63" t="s">
        <v>5</v>
      </c>
      <c r="D3" s="63" t="s">
        <v>6</v>
      </c>
      <c r="E3" s="63" t="s">
        <v>7</v>
      </c>
      <c r="F3" s="64" t="s">
        <v>8</v>
      </c>
      <c r="G3" s="65" t="s">
        <v>9</v>
      </c>
      <c r="H3" s="58" t="s">
        <v>10</v>
      </c>
      <c r="I3" s="66" t="s">
        <v>8</v>
      </c>
      <c r="J3" s="67" t="s">
        <v>11</v>
      </c>
      <c r="K3" s="58" t="s">
        <v>12</v>
      </c>
      <c r="L3" s="68" t="s">
        <v>8</v>
      </c>
      <c r="M3" s="62"/>
      <c r="N3" s="4" t="s">
        <v>13</v>
      </c>
      <c r="O3" s="3"/>
    </row>
    <row r="4" spans="1:16" ht="86.25" customHeight="1" thickBot="1">
      <c r="B4" s="58"/>
      <c r="C4" s="63"/>
      <c r="D4" s="63"/>
      <c r="E4" s="63"/>
      <c r="F4" s="64"/>
      <c r="G4" s="65"/>
      <c r="H4" s="58"/>
      <c r="I4" s="69"/>
      <c r="J4" s="67"/>
      <c r="K4" s="58"/>
      <c r="L4" s="70"/>
      <c r="M4" s="62"/>
      <c r="N4" s="4"/>
      <c r="O4" s="3"/>
    </row>
    <row r="5" spans="1:16" ht="35.1" customHeight="1" thickBot="1">
      <c r="A5">
        <v>14</v>
      </c>
      <c r="B5" s="71" t="s">
        <v>15</v>
      </c>
      <c r="C5" s="72">
        <v>1.1200000000000001</v>
      </c>
      <c r="D5" s="72">
        <v>0.92</v>
      </c>
      <c r="E5" s="72">
        <v>0.52</v>
      </c>
      <c r="F5" s="73">
        <v>3</v>
      </c>
      <c r="G5" s="5">
        <v>11497815.460000001</v>
      </c>
      <c r="H5" s="6">
        <v>-22531127.859999999</v>
      </c>
      <c r="I5" s="73">
        <v>1</v>
      </c>
      <c r="J5" s="74">
        <f t="shared" ref="J5:J20" si="0">SUM(H5/9)</f>
        <v>-2503458.651111111</v>
      </c>
      <c r="K5" s="75">
        <v>4.59</v>
      </c>
      <c r="L5" s="76" t="s">
        <v>54</v>
      </c>
      <c r="M5" s="77">
        <v>5</v>
      </c>
      <c r="N5" s="7"/>
      <c r="O5" s="9"/>
      <c r="P5" s="8">
        <v>5</v>
      </c>
    </row>
    <row r="6" spans="1:16" ht="35.1" customHeight="1" thickBot="1">
      <c r="A6">
        <v>2</v>
      </c>
      <c r="B6" s="78" t="s">
        <v>14</v>
      </c>
      <c r="C6" s="72">
        <v>1.0900000000000001</v>
      </c>
      <c r="D6" s="72">
        <v>0.99</v>
      </c>
      <c r="E6" s="72">
        <v>0.66</v>
      </c>
      <c r="F6" s="73">
        <v>3</v>
      </c>
      <c r="G6" s="5">
        <v>1793157.95</v>
      </c>
      <c r="H6" s="6">
        <v>-1430875.68</v>
      </c>
      <c r="I6" s="73">
        <v>1</v>
      </c>
      <c r="J6" s="74">
        <f t="shared" si="0"/>
        <v>-158986.18666666665</v>
      </c>
      <c r="K6" s="79">
        <v>11.28</v>
      </c>
      <c r="L6" s="80">
        <v>0</v>
      </c>
      <c r="M6" s="81">
        <v>4</v>
      </c>
      <c r="N6" s="7"/>
      <c r="O6" s="9"/>
      <c r="P6" s="10">
        <v>0</v>
      </c>
    </row>
    <row r="7" spans="1:16" ht="35.1" customHeight="1" thickBot="1">
      <c r="A7">
        <v>8</v>
      </c>
      <c r="B7" s="78" t="s">
        <v>16</v>
      </c>
      <c r="C7" s="72">
        <v>0.99</v>
      </c>
      <c r="D7" s="72">
        <v>0.85</v>
      </c>
      <c r="E7" s="72">
        <v>0.68</v>
      </c>
      <c r="F7" s="73">
        <v>3</v>
      </c>
      <c r="G7" s="6">
        <v>-162549.68</v>
      </c>
      <c r="H7" s="5">
        <v>8408803.4700000007</v>
      </c>
      <c r="I7" s="73">
        <v>1</v>
      </c>
      <c r="J7" s="82">
        <f t="shared" si="0"/>
        <v>934311.4966666667</v>
      </c>
      <c r="K7" s="75"/>
      <c r="L7" s="80" t="s">
        <v>55</v>
      </c>
      <c r="M7" s="77">
        <v>4</v>
      </c>
      <c r="N7" s="7"/>
      <c r="O7" s="9"/>
      <c r="P7" s="11">
        <v>4</v>
      </c>
    </row>
    <row r="8" spans="1:16" ht="35.1" customHeight="1" thickBot="1">
      <c r="A8">
        <v>11</v>
      </c>
      <c r="B8" s="71" t="s">
        <v>18</v>
      </c>
      <c r="C8" s="72">
        <v>1.32</v>
      </c>
      <c r="D8" s="83">
        <v>1.1599999999999999</v>
      </c>
      <c r="E8" s="83">
        <v>0.97</v>
      </c>
      <c r="F8" s="73">
        <v>1</v>
      </c>
      <c r="G8" s="5">
        <v>6122634.3899999997</v>
      </c>
      <c r="H8" s="6">
        <v>-5503014.8200000003</v>
      </c>
      <c r="I8" s="73">
        <v>1</v>
      </c>
      <c r="J8" s="74">
        <f t="shared" si="0"/>
        <v>-611446.09111111111</v>
      </c>
      <c r="K8" s="75">
        <v>10.01</v>
      </c>
      <c r="L8" s="80" t="s">
        <v>55</v>
      </c>
      <c r="M8" s="84">
        <v>2</v>
      </c>
      <c r="N8" s="7"/>
      <c r="O8" s="9"/>
      <c r="P8" s="12">
        <v>4</v>
      </c>
    </row>
    <row r="9" spans="1:16" ht="35.1" customHeight="1" thickBot="1">
      <c r="A9">
        <v>4</v>
      </c>
      <c r="B9" s="78" t="s">
        <v>20</v>
      </c>
      <c r="C9" s="72">
        <v>1.47</v>
      </c>
      <c r="D9" s="83">
        <v>1.23</v>
      </c>
      <c r="E9" s="83">
        <v>0.89</v>
      </c>
      <c r="F9" s="73">
        <v>1</v>
      </c>
      <c r="G9" s="5">
        <v>6696146.5999999996</v>
      </c>
      <c r="H9" s="6">
        <v>-848097.9</v>
      </c>
      <c r="I9" s="73">
        <v>1</v>
      </c>
      <c r="J9" s="74">
        <f t="shared" si="0"/>
        <v>-94233.1</v>
      </c>
      <c r="K9" s="75">
        <v>71.06</v>
      </c>
      <c r="L9" s="80" t="s">
        <v>55</v>
      </c>
      <c r="M9" s="84">
        <v>2</v>
      </c>
      <c r="N9" s="7"/>
      <c r="O9" s="9"/>
      <c r="P9" s="14">
        <v>2</v>
      </c>
    </row>
    <row r="10" spans="1:16" ht="35.1" customHeight="1" thickBot="1">
      <c r="A10">
        <v>6</v>
      </c>
      <c r="B10" s="78" t="s">
        <v>21</v>
      </c>
      <c r="C10" s="72">
        <v>1.47</v>
      </c>
      <c r="D10" s="83">
        <v>1.33</v>
      </c>
      <c r="E10" s="83">
        <v>1.1499999999999999</v>
      </c>
      <c r="F10" s="73">
        <v>1</v>
      </c>
      <c r="G10" s="5">
        <v>4050523.94</v>
      </c>
      <c r="H10" s="6">
        <v>-3815240.4</v>
      </c>
      <c r="I10" s="73">
        <v>1</v>
      </c>
      <c r="J10" s="74">
        <f t="shared" si="0"/>
        <v>-423915.6</v>
      </c>
      <c r="K10" s="75">
        <v>9.56</v>
      </c>
      <c r="L10" s="80" t="s">
        <v>55</v>
      </c>
      <c r="M10" s="84">
        <v>2</v>
      </c>
      <c r="N10" s="7"/>
      <c r="O10" s="9"/>
      <c r="P10" s="13">
        <v>2</v>
      </c>
    </row>
    <row r="11" spans="1:16" ht="35.1" customHeight="1" thickBot="1">
      <c r="A11">
        <v>10</v>
      </c>
      <c r="B11" s="71" t="s">
        <v>23</v>
      </c>
      <c r="C11" s="83">
        <v>2.35</v>
      </c>
      <c r="D11" s="83">
        <v>2.0099999999999998</v>
      </c>
      <c r="E11" s="83">
        <v>1.74</v>
      </c>
      <c r="F11" s="85">
        <f t="shared" ref="F11:F20" si="1">+Q11+R11+S11</f>
        <v>0</v>
      </c>
      <c r="G11" s="5">
        <v>13677989.58</v>
      </c>
      <c r="H11" s="6">
        <v>-1357047.77</v>
      </c>
      <c r="I11" s="73">
        <v>1</v>
      </c>
      <c r="J11" s="74">
        <f t="shared" si="0"/>
        <v>-150783.08555555556</v>
      </c>
      <c r="K11" s="75">
        <v>90.71</v>
      </c>
      <c r="L11" s="80" t="s">
        <v>55</v>
      </c>
      <c r="M11" s="86">
        <v>1</v>
      </c>
      <c r="N11" s="7"/>
      <c r="O11" s="15"/>
      <c r="P11" s="16">
        <v>1</v>
      </c>
    </row>
    <row r="12" spans="1:16" ht="35.1" customHeight="1" thickBot="1">
      <c r="A12">
        <v>13</v>
      </c>
      <c r="B12" s="71" t="s">
        <v>22</v>
      </c>
      <c r="C12" s="72">
        <v>1.1599999999999999</v>
      </c>
      <c r="D12" s="83">
        <v>1.08</v>
      </c>
      <c r="E12" s="83">
        <v>0.91</v>
      </c>
      <c r="F12" s="73">
        <v>1</v>
      </c>
      <c r="G12" s="5">
        <v>4340871.13</v>
      </c>
      <c r="H12" s="5">
        <v>4165089.68</v>
      </c>
      <c r="I12" s="85">
        <f t="shared" ref="I12:I20" si="2">+T12+U12</f>
        <v>0</v>
      </c>
      <c r="J12" s="82">
        <f t="shared" si="0"/>
        <v>462787.74222222227</v>
      </c>
      <c r="K12" s="75"/>
      <c r="L12" s="80" t="s">
        <v>55</v>
      </c>
      <c r="M12" s="86">
        <v>1</v>
      </c>
      <c r="N12" s="17"/>
      <c r="O12" s="15"/>
      <c r="P12" s="18">
        <v>1</v>
      </c>
    </row>
    <row r="13" spans="1:16" ht="35.1" customHeight="1" thickBot="1">
      <c r="A13">
        <v>3</v>
      </c>
      <c r="B13" s="78" t="s">
        <v>24</v>
      </c>
      <c r="C13" s="72">
        <v>1.18</v>
      </c>
      <c r="D13" s="83">
        <v>1.05</v>
      </c>
      <c r="E13" s="83">
        <v>0.87</v>
      </c>
      <c r="F13" s="73">
        <v>1</v>
      </c>
      <c r="G13" s="5">
        <v>3409319.19</v>
      </c>
      <c r="H13" s="5">
        <v>5071571.9400000004</v>
      </c>
      <c r="I13" s="85">
        <f t="shared" si="2"/>
        <v>0</v>
      </c>
      <c r="J13" s="82">
        <f t="shared" si="0"/>
        <v>563507.9933333334</v>
      </c>
      <c r="K13" s="75"/>
      <c r="L13" s="80" t="s">
        <v>55</v>
      </c>
      <c r="M13" s="86">
        <v>1</v>
      </c>
      <c r="N13" s="7"/>
      <c r="O13" s="9"/>
      <c r="P13" s="16">
        <v>1</v>
      </c>
    </row>
    <row r="14" spans="1:16" ht="35.1" customHeight="1" thickBot="1">
      <c r="A14">
        <v>5</v>
      </c>
      <c r="B14" s="78" t="s">
        <v>17</v>
      </c>
      <c r="C14" s="72">
        <v>1.31</v>
      </c>
      <c r="D14" s="83">
        <v>1.0900000000000001</v>
      </c>
      <c r="E14" s="83">
        <v>0.91</v>
      </c>
      <c r="F14" s="73">
        <v>1</v>
      </c>
      <c r="G14" s="5">
        <v>4591404.79</v>
      </c>
      <c r="H14" s="5">
        <v>7526548.3200000003</v>
      </c>
      <c r="I14" s="85">
        <f t="shared" si="2"/>
        <v>0</v>
      </c>
      <c r="J14" s="82">
        <f t="shared" si="0"/>
        <v>836283.14666666673</v>
      </c>
      <c r="K14" s="75"/>
      <c r="L14" s="80" t="s">
        <v>55</v>
      </c>
      <c r="M14" s="87">
        <v>1</v>
      </c>
      <c r="N14" s="7"/>
      <c r="O14" s="9"/>
      <c r="P14" s="16">
        <v>1</v>
      </c>
    </row>
    <row r="15" spans="1:16" ht="35.1" customHeight="1" thickBot="1">
      <c r="A15">
        <v>9</v>
      </c>
      <c r="B15" s="78" t="s">
        <v>27</v>
      </c>
      <c r="C15" s="72">
        <v>1.39</v>
      </c>
      <c r="D15" s="83">
        <v>1.26</v>
      </c>
      <c r="E15" s="83">
        <v>1.06</v>
      </c>
      <c r="F15" s="73">
        <v>1</v>
      </c>
      <c r="G15" s="5">
        <v>5429776.0899999999</v>
      </c>
      <c r="H15" s="5">
        <v>8493718.1799999997</v>
      </c>
      <c r="I15" s="85">
        <f t="shared" si="2"/>
        <v>0</v>
      </c>
      <c r="J15" s="82">
        <f t="shared" si="0"/>
        <v>943746.4644444444</v>
      </c>
      <c r="K15" s="75"/>
      <c r="L15" s="80" t="s">
        <v>55</v>
      </c>
      <c r="M15" s="86">
        <v>1</v>
      </c>
      <c r="N15" s="7"/>
      <c r="O15" s="9"/>
      <c r="P15" s="16">
        <v>1</v>
      </c>
    </row>
    <row r="16" spans="1:16" ht="35.1" customHeight="1" thickBot="1">
      <c r="A16">
        <v>12</v>
      </c>
      <c r="B16" s="71" t="s">
        <v>26</v>
      </c>
      <c r="C16" s="72">
        <v>1.24</v>
      </c>
      <c r="D16" s="83">
        <v>1.1100000000000001</v>
      </c>
      <c r="E16" s="83">
        <v>0.95</v>
      </c>
      <c r="F16" s="73">
        <v>1</v>
      </c>
      <c r="G16" s="5">
        <v>2157275.7200000002</v>
      </c>
      <c r="H16" s="5">
        <v>818268.9</v>
      </c>
      <c r="I16" s="85">
        <f t="shared" si="2"/>
        <v>0</v>
      </c>
      <c r="J16" s="82">
        <f t="shared" si="0"/>
        <v>90918.766666666663</v>
      </c>
      <c r="K16" s="75"/>
      <c r="L16" s="80" t="s">
        <v>55</v>
      </c>
      <c r="M16" s="86">
        <v>1</v>
      </c>
      <c r="N16" s="7"/>
      <c r="O16" s="15"/>
      <c r="P16" s="16">
        <v>1</v>
      </c>
    </row>
    <row r="17" spans="1:16" ht="35.1" customHeight="1" thickBot="1">
      <c r="A17">
        <v>16</v>
      </c>
      <c r="B17" s="71" t="s">
        <v>28</v>
      </c>
      <c r="C17" s="83">
        <v>3.86</v>
      </c>
      <c r="D17" s="83">
        <v>3.71</v>
      </c>
      <c r="E17" s="83">
        <v>2.42</v>
      </c>
      <c r="F17" s="85">
        <f t="shared" si="1"/>
        <v>0</v>
      </c>
      <c r="G17" s="5">
        <v>555238414.39999998</v>
      </c>
      <c r="H17" s="5">
        <v>56612325.859999999</v>
      </c>
      <c r="I17" s="85">
        <f t="shared" si="2"/>
        <v>0</v>
      </c>
      <c r="J17" s="82">
        <f t="shared" si="0"/>
        <v>6290258.428888889</v>
      </c>
      <c r="K17" s="75"/>
      <c r="L17" s="80" t="s">
        <v>55</v>
      </c>
      <c r="M17" s="80">
        <v>0</v>
      </c>
      <c r="N17" s="7"/>
      <c r="O17" s="9"/>
      <c r="P17" s="12">
        <v>4</v>
      </c>
    </row>
    <row r="18" spans="1:16" ht="35.1" customHeight="1" thickBot="1">
      <c r="A18">
        <v>15</v>
      </c>
      <c r="B18" s="78" t="s">
        <v>19</v>
      </c>
      <c r="C18" s="83">
        <v>1.63</v>
      </c>
      <c r="D18" s="83">
        <v>1.41</v>
      </c>
      <c r="E18" s="83">
        <v>1.31</v>
      </c>
      <c r="F18" s="85">
        <f t="shared" si="1"/>
        <v>0</v>
      </c>
      <c r="G18" s="5">
        <v>8989418.1799999997</v>
      </c>
      <c r="H18" s="5">
        <v>6557650.6399999997</v>
      </c>
      <c r="I18" s="85">
        <f t="shared" si="2"/>
        <v>0</v>
      </c>
      <c r="J18" s="82">
        <f t="shared" si="0"/>
        <v>728627.84888888884</v>
      </c>
      <c r="K18" s="75"/>
      <c r="L18" s="80" t="s">
        <v>55</v>
      </c>
      <c r="M18" s="84">
        <v>0</v>
      </c>
      <c r="N18" s="7"/>
      <c r="O18" s="9"/>
      <c r="P18" s="12">
        <v>4</v>
      </c>
    </row>
    <row r="19" spans="1:16" ht="35.1" customHeight="1" thickBot="1">
      <c r="A19">
        <v>1</v>
      </c>
      <c r="B19" s="78" t="s">
        <v>29</v>
      </c>
      <c r="C19" s="83">
        <v>2.59</v>
      </c>
      <c r="D19" s="83">
        <v>2.38</v>
      </c>
      <c r="E19" s="83">
        <v>1.85</v>
      </c>
      <c r="F19" s="85">
        <f t="shared" si="1"/>
        <v>0</v>
      </c>
      <c r="G19" s="5">
        <v>47111124.689999998</v>
      </c>
      <c r="H19" s="5">
        <v>15188722.710000001</v>
      </c>
      <c r="I19" s="85">
        <f t="shared" si="2"/>
        <v>0</v>
      </c>
      <c r="J19" s="82">
        <f t="shared" si="0"/>
        <v>1687635.8566666667</v>
      </c>
      <c r="K19" s="75"/>
      <c r="L19" s="80" t="s">
        <v>55</v>
      </c>
      <c r="M19" s="80">
        <v>0</v>
      </c>
      <c r="N19" s="10"/>
      <c r="O19" s="15"/>
      <c r="P19" s="19">
        <v>0</v>
      </c>
    </row>
    <row r="20" spans="1:16" ht="35.1" customHeight="1" thickBot="1">
      <c r="A20">
        <v>7</v>
      </c>
      <c r="B20" s="78" t="s">
        <v>25</v>
      </c>
      <c r="C20" s="83">
        <v>2.16</v>
      </c>
      <c r="D20" s="83">
        <v>1.79</v>
      </c>
      <c r="E20" s="83">
        <v>1.59</v>
      </c>
      <c r="F20" s="85">
        <f t="shared" si="1"/>
        <v>0</v>
      </c>
      <c r="G20" s="5">
        <v>45152343.149999999</v>
      </c>
      <c r="H20" s="5">
        <v>4808710.0599999996</v>
      </c>
      <c r="I20" s="85">
        <f t="shared" si="2"/>
        <v>0</v>
      </c>
      <c r="J20" s="82">
        <f t="shared" si="0"/>
        <v>534301.11777777772</v>
      </c>
      <c r="K20" s="75"/>
      <c r="L20" s="80" t="s">
        <v>55</v>
      </c>
      <c r="M20" s="86">
        <v>0</v>
      </c>
      <c r="N20" s="10"/>
      <c r="O20" s="15"/>
      <c r="P20" s="19">
        <v>0</v>
      </c>
    </row>
    <row r="21" spans="1:16" ht="9" customHeight="1">
      <c r="C21" s="20"/>
      <c r="D21" s="20"/>
      <c r="E21" s="20"/>
      <c r="F21" s="20"/>
      <c r="G21" s="21"/>
      <c r="H21" s="21"/>
      <c r="I21" s="20"/>
      <c r="K21" s="22"/>
      <c r="L21" s="22"/>
      <c r="M21" s="22"/>
    </row>
    <row r="22" spans="1:16" ht="22.5" customHeight="1">
      <c r="B22" s="23"/>
      <c r="C22" s="24"/>
      <c r="D22" s="24"/>
      <c r="E22" s="24"/>
      <c r="F22" s="24"/>
      <c r="G22" s="25"/>
      <c r="H22" s="25"/>
      <c r="I22" s="25"/>
      <c r="J22" s="26" t="s">
        <v>30</v>
      </c>
      <c r="K22" s="27"/>
      <c r="L22" s="27"/>
      <c r="M22" s="27"/>
    </row>
    <row r="23" spans="1:16" ht="26.25">
      <c r="B23" s="28" t="s">
        <v>31</v>
      </c>
      <c r="C23" s="25"/>
      <c r="D23" s="25"/>
      <c r="E23" s="25"/>
      <c r="F23" s="25"/>
      <c r="G23" s="25"/>
      <c r="H23" s="25"/>
      <c r="I23" s="25"/>
      <c r="J23" s="29" t="s">
        <v>32</v>
      </c>
      <c r="K23" s="30" t="s">
        <v>33</v>
      </c>
      <c r="L23" s="30"/>
      <c r="M23" s="30"/>
    </row>
    <row r="24" spans="1:16" ht="26.25">
      <c r="B24" s="28"/>
      <c r="C24" s="25"/>
      <c r="D24" s="25"/>
      <c r="E24" s="25"/>
      <c r="F24" s="25"/>
      <c r="G24" s="25"/>
      <c r="H24" s="25"/>
      <c r="I24" s="25"/>
      <c r="J24" s="31" t="s">
        <v>34</v>
      </c>
      <c r="K24" s="30"/>
      <c r="L24" s="30"/>
      <c r="M24" s="30"/>
    </row>
    <row r="25" spans="1:16" ht="26.25" customHeight="1">
      <c r="B25" s="32" t="s">
        <v>35</v>
      </c>
      <c r="C25" s="25"/>
      <c r="D25" s="25"/>
      <c r="E25" s="25"/>
      <c r="F25" s="25"/>
      <c r="G25" s="25"/>
      <c r="H25" s="25"/>
      <c r="I25" s="25"/>
      <c r="J25" s="33" t="s">
        <v>36</v>
      </c>
      <c r="K25" s="30" t="s">
        <v>33</v>
      </c>
      <c r="L25" s="30"/>
      <c r="M25" s="30"/>
    </row>
    <row r="26" spans="1:16" ht="26.25">
      <c r="B26" s="28"/>
      <c r="C26" s="25"/>
      <c r="D26" s="25"/>
      <c r="E26" s="25"/>
      <c r="F26" s="25"/>
      <c r="G26" s="25"/>
      <c r="H26" s="25"/>
      <c r="I26" s="25"/>
      <c r="J26" s="31" t="s">
        <v>34</v>
      </c>
      <c r="K26" s="30"/>
      <c r="L26" s="30"/>
      <c r="M26" s="30"/>
    </row>
    <row r="27" spans="1:16" ht="26.25">
      <c r="B27" s="28" t="s">
        <v>37</v>
      </c>
      <c r="C27" s="25"/>
      <c r="D27" s="25"/>
      <c r="E27" s="25"/>
      <c r="F27" s="25"/>
      <c r="G27" s="25"/>
      <c r="H27" s="31" t="s">
        <v>38</v>
      </c>
      <c r="I27" s="34"/>
      <c r="J27" s="35" t="s">
        <v>33</v>
      </c>
      <c r="K27" s="35"/>
      <c r="L27" s="36"/>
      <c r="M27" s="36"/>
    </row>
    <row r="28" spans="1:16" ht="26.25">
      <c r="B28" s="37" t="s">
        <v>39</v>
      </c>
      <c r="C28" s="25"/>
      <c r="D28" s="25"/>
      <c r="E28" s="25"/>
      <c r="F28" s="25"/>
      <c r="G28" s="25"/>
      <c r="H28" s="38" t="s">
        <v>40</v>
      </c>
      <c r="I28" s="39"/>
      <c r="J28" s="40"/>
      <c r="K28" s="41"/>
      <c r="L28" s="41"/>
      <c r="M28" s="41"/>
    </row>
    <row r="29" spans="1:16" ht="11.25" customHeight="1">
      <c r="H29" s="25"/>
      <c r="I29" s="25"/>
      <c r="J29" s="42"/>
      <c r="K29" s="43"/>
      <c r="L29" s="43"/>
      <c r="M29" s="43"/>
    </row>
    <row r="30" spans="1:16" ht="23.25" customHeight="1">
      <c r="B30" s="42"/>
      <c r="C30" s="25"/>
      <c r="D30" s="25"/>
      <c r="E30" s="25"/>
      <c r="F30" s="25"/>
      <c r="G30" s="25"/>
      <c r="H30" s="25"/>
      <c r="I30" s="25"/>
      <c r="J30" s="29" t="s">
        <v>41</v>
      </c>
      <c r="K30" s="30" t="s">
        <v>33</v>
      </c>
      <c r="L30" s="30"/>
      <c r="M30" s="30"/>
    </row>
    <row r="31" spans="1:16" ht="21.75" customHeight="1">
      <c r="B31" s="42"/>
      <c r="C31" s="25"/>
      <c r="D31" s="25"/>
      <c r="E31" s="25"/>
      <c r="F31" s="25"/>
      <c r="G31" s="25"/>
      <c r="H31" s="25"/>
      <c r="I31" s="25"/>
      <c r="J31" s="31" t="s">
        <v>34</v>
      </c>
      <c r="K31" s="30"/>
      <c r="L31" s="30"/>
      <c r="M31" s="30"/>
    </row>
    <row r="32" spans="1:16" ht="26.25">
      <c r="B32" s="44" t="s">
        <v>42</v>
      </c>
      <c r="C32" s="25"/>
      <c r="D32" s="25"/>
      <c r="E32" s="25"/>
      <c r="F32" s="25"/>
      <c r="G32" s="25"/>
      <c r="H32" s="45"/>
      <c r="I32" s="45"/>
      <c r="J32" s="42"/>
      <c r="K32" s="43"/>
      <c r="L32" s="43"/>
      <c r="M32" s="43"/>
    </row>
    <row r="33" spans="2:13" ht="26.25">
      <c r="B33" s="28" t="s">
        <v>43</v>
      </c>
      <c r="C33" s="25"/>
      <c r="D33" s="25"/>
      <c r="E33" s="25"/>
      <c r="F33" s="25"/>
      <c r="G33" s="25"/>
      <c r="H33" s="25"/>
      <c r="I33" s="25"/>
      <c r="J33" s="42"/>
      <c r="K33" s="43"/>
      <c r="L33" s="43"/>
      <c r="M33" s="43"/>
    </row>
    <row r="34" spans="2:13" ht="26.25">
      <c r="B34" s="44" t="s">
        <v>44</v>
      </c>
      <c r="C34" s="25"/>
      <c r="D34" s="25"/>
      <c r="E34" s="25"/>
      <c r="F34" s="25"/>
      <c r="G34" s="25"/>
      <c r="H34" s="25"/>
      <c r="I34" s="25"/>
      <c r="J34" s="42"/>
      <c r="K34" s="43"/>
      <c r="L34" s="43"/>
      <c r="M34" s="43"/>
    </row>
    <row r="35" spans="2:13" ht="26.25">
      <c r="B35" s="44" t="s">
        <v>45</v>
      </c>
      <c r="C35" s="25"/>
      <c r="D35" s="25"/>
      <c r="E35" s="25"/>
      <c r="F35" s="25"/>
      <c r="G35" s="25"/>
      <c r="H35" s="25"/>
      <c r="I35" s="25"/>
      <c r="J35" s="42"/>
      <c r="K35" s="43"/>
      <c r="L35" s="43"/>
      <c r="M35" s="43"/>
    </row>
    <row r="36" spans="2:13" ht="26.25">
      <c r="B36" s="44" t="s">
        <v>46</v>
      </c>
      <c r="C36" s="25"/>
      <c r="D36" s="28"/>
      <c r="E36" s="46"/>
      <c r="F36" s="46"/>
      <c r="G36" s="46"/>
      <c r="H36" s="46"/>
      <c r="I36" s="46"/>
      <c r="J36" s="47"/>
      <c r="K36" s="43"/>
      <c r="L36" s="43"/>
      <c r="M36" s="43"/>
    </row>
    <row r="37" spans="2:13" ht="26.25">
      <c r="B37" s="42"/>
      <c r="C37" s="25"/>
      <c r="D37" s="28" t="s">
        <v>47</v>
      </c>
      <c r="E37" s="25"/>
      <c r="F37" s="25"/>
      <c r="G37" s="25"/>
      <c r="H37" s="25"/>
      <c r="I37" s="25"/>
      <c r="J37" s="42"/>
      <c r="K37" s="43"/>
      <c r="L37" s="43"/>
      <c r="M37" s="43"/>
    </row>
    <row r="38" spans="2:13" ht="26.25">
      <c r="B38" s="42"/>
      <c r="C38" s="25"/>
      <c r="D38" s="28" t="s">
        <v>48</v>
      </c>
      <c r="E38" s="25"/>
      <c r="F38" s="25"/>
      <c r="G38" s="25"/>
      <c r="H38" s="25"/>
      <c r="I38" s="25"/>
      <c r="J38" s="42"/>
      <c r="K38" s="43"/>
      <c r="L38" s="43"/>
      <c r="M38" s="43"/>
    </row>
    <row r="39" spans="2:13" ht="26.25">
      <c r="B39" s="42"/>
      <c r="C39" s="25"/>
      <c r="D39" s="28" t="s">
        <v>49</v>
      </c>
      <c r="E39" s="25"/>
      <c r="F39" s="25"/>
      <c r="G39" s="25"/>
      <c r="H39" s="25"/>
      <c r="I39" s="25"/>
      <c r="J39" s="42"/>
      <c r="K39" s="43"/>
      <c r="L39" s="43"/>
      <c r="M39" s="43"/>
    </row>
    <row r="40" spans="2:13" ht="26.25">
      <c r="B40" s="48" t="s">
        <v>50</v>
      </c>
      <c r="C40" s="25"/>
      <c r="D40" s="25"/>
      <c r="E40" s="25"/>
      <c r="F40" s="25"/>
      <c r="G40" s="25"/>
      <c r="H40" s="25"/>
      <c r="I40" s="25"/>
      <c r="J40" s="42"/>
      <c r="K40" s="43"/>
      <c r="L40" s="43"/>
      <c r="M40" s="43"/>
    </row>
    <row r="41" spans="2:13" ht="26.25">
      <c r="B41" s="44" t="s">
        <v>51</v>
      </c>
      <c r="C41" s="25"/>
      <c r="D41" s="25"/>
      <c r="E41" s="25"/>
      <c r="F41" s="25"/>
      <c r="G41" s="25"/>
      <c r="H41" s="25"/>
      <c r="I41" s="25"/>
      <c r="J41" s="42"/>
      <c r="K41" s="43"/>
      <c r="L41" s="43"/>
      <c r="M41" s="43"/>
    </row>
    <row r="42" spans="2:13" s="50" customFormat="1" ht="26.25">
      <c r="B42" s="25"/>
      <c r="C42" s="25"/>
      <c r="D42" s="25"/>
      <c r="E42" s="25"/>
      <c r="F42" s="25"/>
      <c r="G42" s="25"/>
      <c r="H42" s="49"/>
      <c r="I42" s="49"/>
      <c r="J42" s="49"/>
    </row>
    <row r="46" spans="2:13" ht="23.25">
      <c r="B46" s="51"/>
      <c r="C46" s="52"/>
      <c r="D46" s="52"/>
      <c r="E46" s="53"/>
      <c r="F46" s="53"/>
      <c r="G46" s="54"/>
      <c r="H46" s="55"/>
      <c r="I46" s="55"/>
      <c r="J46" s="55"/>
      <c r="K46" s="56"/>
      <c r="L46" s="56"/>
      <c r="M46" s="56"/>
    </row>
  </sheetData>
  <mergeCells count="22">
    <mergeCell ref="B1:M1"/>
    <mergeCell ref="N3:N4"/>
    <mergeCell ref="K23:M24"/>
    <mergeCell ref="K25:M26"/>
    <mergeCell ref="J27:K27"/>
    <mergeCell ref="K30:M31"/>
    <mergeCell ref="G3:G4"/>
    <mergeCell ref="H3:H4"/>
    <mergeCell ref="I3:I4"/>
    <mergeCell ref="J3:J4"/>
    <mergeCell ref="K3:K4"/>
    <mergeCell ref="L3:L4"/>
    <mergeCell ref="B2:B4"/>
    <mergeCell ref="C2:F2"/>
    <mergeCell ref="G2:I2"/>
    <mergeCell ref="J2:L2"/>
    <mergeCell ref="M2:M4"/>
    <mergeCell ref="O2:O4"/>
    <mergeCell ref="C3:C4"/>
    <mergeCell ref="D3:D4"/>
    <mergeCell ref="E3:E4"/>
    <mergeCell ref="F3:F4"/>
  </mergeCells>
  <conditionalFormatting sqref="M5:M20">
    <cfRule type="colorScale" priority="3">
      <colorScale>
        <cfvo type="min" val="0"/>
        <cfvo type="max" val="0"/>
        <color rgb="FFFCFCFF"/>
        <color rgb="FFF8696B"/>
      </colorScale>
    </cfRule>
  </conditionalFormatting>
  <conditionalFormatting sqref="M5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0866141732283472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มิ.ย. 59 ni มีค่าเสื่อม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2016-07-29T08:53:36Z</dcterms:created>
  <dcterms:modified xsi:type="dcterms:W3CDTF">2016-07-29T09:00:33Z</dcterms:modified>
</cp:coreProperties>
</file>